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A3293AA5-8E0A-4494-A785-A5AB3C95627B}" xr6:coauthVersionLast="43" xr6:coauthVersionMax="43" xr10:uidLastSave="{00000000-0000-0000-0000-000000000000}"/>
  <bookViews>
    <workbookView xWindow="735" yWindow="735" windowWidth="21600" windowHeight="11325" xr2:uid="{00000000-000D-0000-FFFF-FFFF00000000}"/>
  </bookViews>
  <sheets>
    <sheet name="Front main info - Table 1" sheetId="1" r:id="rId1"/>
    <sheet name="Back alt route - Table 1" sheetId="2" r:id="rId2"/>
  </sheets>
  <definedNames>
    <definedName name="_xlnm.Print_Area" localSheetId="0">'Front main info - Table 1'!$A$1:$K$27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D7" i="1" l="1"/>
  <c r="F7" i="1"/>
  <c r="D9" i="1"/>
  <c r="F9" i="1"/>
  <c r="D11" i="1"/>
  <c r="F11" i="1"/>
  <c r="D13" i="1"/>
  <c r="F13" i="1"/>
  <c r="D15" i="1"/>
  <c r="F15" i="1"/>
  <c r="D17" i="1"/>
  <c r="F17" i="1"/>
  <c r="D19" i="1"/>
  <c r="F19" i="1"/>
  <c r="D21" i="1"/>
  <c r="F21" i="1"/>
  <c r="H21" i="1" s="1"/>
  <c r="C23" i="1"/>
  <c r="G23" i="1"/>
  <c r="D7" i="2"/>
  <c r="F7" i="2"/>
  <c r="D9" i="2"/>
  <c r="F9" i="2"/>
  <c r="H9" i="2" s="1"/>
  <c r="D11" i="2"/>
  <c r="F11" i="2"/>
  <c r="H11" i="2" s="1"/>
  <c r="D13" i="2"/>
  <c r="F13" i="2"/>
  <c r="D15" i="2"/>
  <c r="F15" i="2"/>
  <c r="H15" i="2" s="1"/>
  <c r="D17" i="2"/>
  <c r="F17" i="2"/>
  <c r="H17" i="2" s="1"/>
  <c r="D19" i="2"/>
  <c r="F19" i="2"/>
  <c r="H19" i="2" s="1"/>
  <c r="D21" i="2"/>
  <c r="F21" i="2"/>
  <c r="C23" i="2"/>
  <c r="E23" i="2"/>
  <c r="G23" i="2"/>
  <c r="H11" i="1" l="1"/>
  <c r="H19" i="1"/>
  <c r="H17" i="1"/>
  <c r="H15" i="1"/>
  <c r="H13" i="1"/>
  <c r="D23" i="2"/>
  <c r="H13" i="2"/>
  <c r="H21" i="2"/>
  <c r="F23" i="2"/>
  <c r="H7" i="2"/>
  <c r="I7" i="2" s="1"/>
  <c r="I9" i="2" s="1"/>
  <c r="I11" i="2" s="1"/>
  <c r="I13" i="2" s="1"/>
  <c r="I15" i="2" s="1"/>
  <c r="I17" i="2" s="1"/>
  <c r="I19" i="2" s="1"/>
  <c r="H9" i="1"/>
  <c r="F23" i="1"/>
  <c r="H7" i="1"/>
  <c r="I7" i="1" s="1"/>
  <c r="D23" i="1"/>
  <c r="H23" i="2" l="1"/>
  <c r="I21" i="2"/>
  <c r="I9" i="1"/>
  <c r="I11" i="1" s="1"/>
  <c r="I13" i="1" s="1"/>
  <c r="I15" i="1" s="1"/>
  <c r="I17" i="1" s="1"/>
  <c r="I19" i="1" s="1"/>
  <c r="I21" i="1" s="1"/>
  <c r="H23" i="1"/>
</calcChain>
</file>

<file path=xl/sharedStrings.xml><?xml version="1.0" encoding="utf-8"?>
<sst xmlns="http://schemas.openxmlformats.org/spreadsheetml/2006/main" count="128" uniqueCount="63">
  <si>
    <t>Route card</t>
  </si>
  <si>
    <t>Map number</t>
  </si>
  <si>
    <t>Speed</t>
  </si>
  <si>
    <t>Climbing</t>
  </si>
  <si>
    <t>Sunset</t>
  </si>
  <si>
    <t>Day</t>
  </si>
  <si>
    <t>Date</t>
  </si>
  <si>
    <t>Start time</t>
  </si>
  <si>
    <t>Name of Group:</t>
  </si>
  <si>
    <t>Home contact:</t>
  </si>
  <si>
    <t>LR 50th</t>
  </si>
  <si>
    <t>in kph</t>
  </si>
  <si>
    <t>min/10m</t>
  </si>
  <si>
    <t>time</t>
  </si>
  <si>
    <t>Address:</t>
  </si>
  <si>
    <t>details on reverse</t>
  </si>
  <si>
    <t>Expl 25th</t>
  </si>
  <si>
    <t>Tel No:</t>
  </si>
  <si>
    <t xml:space="preserve">Direction or Bearing </t>
  </si>
  <si>
    <t>Distance</t>
  </si>
  <si>
    <t>Time estimated</t>
  </si>
  <si>
    <t>Height climbed</t>
  </si>
  <si>
    <t>Extra Time estimated</t>
  </si>
  <si>
    <t xml:space="preserve">Time for stops, meals </t>
  </si>
  <si>
    <t>Total time for leg</t>
  </si>
  <si>
    <t>Time at End of Leg</t>
  </si>
  <si>
    <t>Route Information</t>
  </si>
  <si>
    <t>Escape in Emergency to:</t>
  </si>
  <si>
    <t>Start</t>
  </si>
  <si>
    <t>degrees magnetic</t>
  </si>
  <si>
    <t>in km</t>
  </si>
  <si>
    <t>minutes</t>
  </si>
  <si>
    <t>metres</t>
  </si>
  <si>
    <t>hr:min</t>
  </si>
  <si>
    <t>(place. grid ref and direction)</t>
  </si>
  <si>
    <t xml:space="preserve">GR   </t>
  </si>
  <si>
    <t xml:space="preserve">TO   </t>
  </si>
  <si>
    <t xml:space="preserve">GR  </t>
  </si>
  <si>
    <t xml:space="preserve">TO  </t>
  </si>
  <si>
    <t xml:space="preserve">TO </t>
  </si>
  <si>
    <t xml:space="preserve">GR </t>
  </si>
  <si>
    <t xml:space="preserve">Totals for day </t>
  </si>
  <si>
    <t xml:space="preserve"> Notes</t>
  </si>
  <si>
    <t>Name</t>
  </si>
  <si>
    <t>Location</t>
  </si>
  <si>
    <t>Phone</t>
  </si>
  <si>
    <t>vehicle reg.</t>
  </si>
  <si>
    <t>1. Use a new route card for each separate day.</t>
  </si>
  <si>
    <t>Group Leader</t>
  </si>
  <si>
    <t>2. See over for alternative route plans, to be used in bad weather.</t>
  </si>
  <si>
    <t>Assistant</t>
  </si>
  <si>
    <t xml:space="preserve">3. Estimate times for rests and meals, probably at ends of legs. </t>
  </si>
  <si>
    <t>Group members on reverse</t>
  </si>
  <si>
    <t>4. Escape - insert only places to which a safe escape route may be attempted in an emergency.</t>
  </si>
  <si>
    <t>Alternative Route Plan</t>
  </si>
  <si>
    <t>Name:</t>
  </si>
  <si>
    <t>address:</t>
  </si>
  <si>
    <t>EXP 25th</t>
  </si>
  <si>
    <t>Tel:</t>
  </si>
  <si>
    <t>landline:</t>
  </si>
  <si>
    <t xml:space="preserve">  Group Members Names (also age if u18)</t>
  </si>
  <si>
    <t xml:space="preserve">                  </t>
  </si>
  <si>
    <t>Place name and
Grid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</si>
</sst>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h]:mm"/>
  </numFmts>
  <fonts count="14">
    <font>
      <sz val="11"/>
      <color indexed="8"/>
      <name val="Helvetica Neue"/>
    </font>
    <font>
      <sz val="12"/>
      <color indexed="9"/>
      <name val="Helvetica"/>
    </font>
    <font>
      <sz val="14"/>
      <color indexed="9"/>
      <name val="Trebuchet MS Bold"/>
    </font>
    <font>
      <sz val="10"/>
      <color indexed="9"/>
      <name val="Trebuchet MS"/>
      <family val="2"/>
    </font>
    <font>
      <sz val="14"/>
      <color indexed="9"/>
      <name val="Trebuchet MS"/>
      <family val="2"/>
    </font>
    <font>
      <sz val="9"/>
      <color indexed="9"/>
      <name val="Helvetica"/>
    </font>
    <font>
      <sz val="10"/>
      <color indexed="9"/>
      <name val="Helvetica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0"/>
      <color indexed="8"/>
      <name val="Trebuchet MS"/>
      <family val="2"/>
    </font>
    <font>
      <sz val="10"/>
      <color indexed="9"/>
      <name val="Trebuchet MS Bold"/>
    </font>
    <font>
      <sz val="12"/>
      <color indexed="8"/>
      <name val="Helvetica"/>
    </font>
    <font>
      <sz val="12"/>
      <color indexed="9"/>
      <name val="Trebuchet MS Bold"/>
    </font>
    <font>
      <sz val="10"/>
      <color indexed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19">
    <xf numFmtId="0" fontId="0" fillId="0" borderId="0" xfId="0" applyAlignment="1"/>
    <xf numFmtId="0" fontId="1" fillId="0" borderId="0" xfId="0" applyNumberFormat="1" applyFont="1" applyAlignment="1"/>
    <xf numFmtId="49" fontId="2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left"/>
    </xf>
    <xf numFmtId="1" fontId="3" fillId="2" borderId="5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/>
    <xf numFmtId="0" fontId="5" fillId="2" borderId="4" xfId="0" applyNumberFormat="1" applyFont="1" applyFill="1" applyBorder="1" applyAlignment="1"/>
    <xf numFmtId="1" fontId="3" fillId="2" borderId="4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/>
    <xf numFmtId="0" fontId="6" fillId="2" borderId="4" xfId="0" applyNumberFormat="1" applyFont="1" applyFill="1" applyBorder="1" applyAlignment="1"/>
    <xf numFmtId="1" fontId="3" fillId="2" borderId="8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/>
    <xf numFmtId="165" fontId="3" fillId="3" borderId="10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/>
    <xf numFmtId="49" fontId="3" fillId="2" borderId="7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/>
    <xf numFmtId="49" fontId="3" fillId="2" borderId="7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left" wrapText="1"/>
    </xf>
    <xf numFmtId="49" fontId="3" fillId="2" borderId="10" xfId="0" applyNumberFormat="1" applyFont="1" applyFill="1" applyBorder="1" applyAlignment="1">
      <alignment horizontal="center" wrapText="1"/>
    </xf>
    <xf numFmtId="164" fontId="3" fillId="3" borderId="10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left"/>
    </xf>
    <xf numFmtId="49" fontId="9" fillId="2" borderId="10" xfId="0" applyNumberFormat="1" applyFont="1" applyFill="1" applyBorder="1" applyAlignment="1">
      <alignment horizontal="left"/>
    </xf>
    <xf numFmtId="0" fontId="9" fillId="2" borderId="10" xfId="0" applyNumberFormat="1" applyFont="1" applyFill="1" applyBorder="1" applyAlignment="1">
      <alignment horizontal="left"/>
    </xf>
    <xf numFmtId="1" fontId="3" fillId="2" borderId="10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left" vertical="top"/>
    </xf>
    <xf numFmtId="0" fontId="8" fillId="2" borderId="6" xfId="0" applyNumberFormat="1" applyFont="1" applyFill="1" applyBorder="1" applyAlignment="1">
      <alignment horizontal="left" vertical="top"/>
    </xf>
    <xf numFmtId="49" fontId="3" fillId="2" borderId="11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" fontId="11" fillId="2" borderId="11" xfId="0" applyNumberFormat="1" applyFont="1" applyFill="1" applyBorder="1" applyAlignment="1">
      <alignment horizontal="left"/>
    </xf>
    <xf numFmtId="165" fontId="3" fillId="2" borderId="12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8" fillId="2" borderId="14" xfId="0" applyNumberFormat="1" applyFont="1" applyFill="1" applyBorder="1" applyAlignment="1">
      <alignment horizontal="center" vertical="top"/>
    </xf>
    <xf numFmtId="0" fontId="8" fillId="2" borderId="9" xfId="0" applyNumberFormat="1" applyFont="1" applyFill="1" applyBorder="1" applyAlignment="1">
      <alignment horizontal="left" vertical="top"/>
    </xf>
    <xf numFmtId="164" fontId="10" fillId="2" borderId="2" xfId="0" applyNumberFormat="1" applyFont="1" applyFill="1" applyBorder="1" applyAlignment="1">
      <alignment horizontal="left"/>
    </xf>
    <xf numFmtId="164" fontId="3" fillId="2" borderId="15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left"/>
    </xf>
    <xf numFmtId="164" fontId="3" fillId="2" borderId="14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 wrapText="1"/>
    </xf>
    <xf numFmtId="164" fontId="3" fillId="2" borderId="12" xfId="0" applyNumberFormat="1" applyFont="1" applyFill="1" applyBorder="1" applyAlignment="1"/>
    <xf numFmtId="1" fontId="3" fillId="4" borderId="10" xfId="0" applyNumberFormat="1" applyFont="1" applyFill="1" applyBorder="1" applyAlignment="1">
      <alignment horizontal="center"/>
    </xf>
    <xf numFmtId="0" fontId="6" fillId="4" borderId="10" xfId="0" applyNumberFormat="1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 applyProtection="1">
      <alignment horizontal="center"/>
      <protection hidden="1"/>
    </xf>
    <xf numFmtId="1" fontId="3" fillId="3" borderId="10" xfId="0" applyNumberFormat="1" applyFont="1" applyFill="1" applyBorder="1" applyAlignment="1" applyProtection="1">
      <alignment horizontal="center"/>
      <protection hidden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left" wrapText="1"/>
    </xf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left"/>
    </xf>
    <xf numFmtId="49" fontId="10" fillId="2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 applyProtection="1">
      <alignment horizontal="center"/>
      <protection hidden="1"/>
    </xf>
    <xf numFmtId="2" fontId="3" fillId="3" borderId="10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 applyProtection="1">
      <alignment horizontal="center"/>
      <protection hidden="1"/>
    </xf>
    <xf numFmtId="2" fontId="3" fillId="3" borderId="7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0" fontId="3" fillId="3" borderId="1" xfId="0" applyNumberFormat="1" applyFont="1" applyFill="1" applyBorder="1" applyAlignment="1" applyProtection="1">
      <alignment horizontal="center"/>
      <protection hidden="1"/>
    </xf>
    <xf numFmtId="20" fontId="3" fillId="3" borderId="7" xfId="0" applyNumberFormat="1" applyFont="1" applyFill="1" applyBorder="1" applyAlignment="1">
      <alignment horizontal="center"/>
    </xf>
    <xf numFmtId="20" fontId="3" fillId="3" borderId="1" xfId="0" applyNumberFormat="1" applyFont="1" applyFill="1" applyBorder="1" applyAlignment="1">
      <alignment horizontal="center"/>
    </xf>
    <xf numFmtId="20" fontId="3" fillId="3" borderId="10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1" fontId="3" fillId="2" borderId="11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/>
    <xf numFmtId="164" fontId="3" fillId="2" borderId="7" xfId="0" applyNumberFormat="1" applyFont="1" applyFill="1" applyBorder="1" applyAlignment="1">
      <alignment horizontal="left" wrapText="1"/>
    </xf>
    <xf numFmtId="164" fontId="3" fillId="2" borderId="10" xfId="0" applyNumberFormat="1" applyFont="1" applyFill="1" applyBorder="1" applyAlignment="1"/>
    <xf numFmtId="164" fontId="3" fillId="2" borderId="1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E6E6E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7"/>
  <sheetViews>
    <sheetView showGridLines="0" tabSelected="1" view="pageLayout" zoomScaleNormal="100" workbookViewId="0"/>
  </sheetViews>
  <sheetFormatPr defaultRowHeight="20.100000000000001" customHeight="1"/>
  <cols>
    <col min="1" max="1" width="23.25" style="1" customWidth="1"/>
    <col min="2" max="9" width="9.625" style="1" customWidth="1"/>
    <col min="10" max="10" width="29.75" style="1" customWidth="1"/>
    <col min="11" max="11" width="16.25" style="1" customWidth="1"/>
    <col min="12" max="256" width="10.25" style="1" customWidth="1"/>
  </cols>
  <sheetData>
    <row r="1" spans="1:11" ht="19.899999999999999" customHeight="1">
      <c r="A1" s="2" t="s">
        <v>0</v>
      </c>
      <c r="B1" s="106" t="s">
        <v>1</v>
      </c>
      <c r="C1" s="107"/>
      <c r="D1" s="3" t="s">
        <v>2</v>
      </c>
      <c r="E1" s="4" t="s">
        <v>3</v>
      </c>
      <c r="F1" s="4" t="s">
        <v>4</v>
      </c>
      <c r="G1" s="3" t="s">
        <v>5</v>
      </c>
      <c r="H1" s="3" t="s">
        <v>6</v>
      </c>
      <c r="I1" s="5" t="s">
        <v>7</v>
      </c>
      <c r="J1" s="6" t="s">
        <v>8</v>
      </c>
      <c r="K1" s="7" t="s">
        <v>9</v>
      </c>
    </row>
    <row r="2" spans="1:11" ht="19.899999999999999" customHeight="1">
      <c r="A2" s="108"/>
      <c r="B2" s="8" t="s">
        <v>10</v>
      </c>
      <c r="C2" s="9"/>
      <c r="D2" s="10" t="s">
        <v>11</v>
      </c>
      <c r="E2" s="11" t="s">
        <v>12</v>
      </c>
      <c r="F2" s="12" t="s">
        <v>13</v>
      </c>
      <c r="G2" s="13"/>
      <c r="H2" s="13"/>
      <c r="I2" s="14"/>
      <c r="J2" s="15" t="s">
        <v>14</v>
      </c>
      <c r="K2" s="16" t="s">
        <v>15</v>
      </c>
    </row>
    <row r="3" spans="1:11" ht="19.899999999999999" customHeight="1">
      <c r="A3" s="109"/>
      <c r="B3" s="17" t="s">
        <v>16</v>
      </c>
      <c r="C3" s="18"/>
      <c r="D3" s="78">
        <v>3</v>
      </c>
      <c r="E3" s="79">
        <v>1</v>
      </c>
      <c r="F3" s="20"/>
      <c r="G3" s="10"/>
      <c r="H3" s="10"/>
      <c r="I3" s="80">
        <v>0.41666666666666669</v>
      </c>
      <c r="J3" s="22" t="s">
        <v>17</v>
      </c>
      <c r="K3" s="20"/>
    </row>
    <row r="4" spans="1:11" ht="45">
      <c r="A4" s="83" t="s">
        <v>62</v>
      </c>
      <c r="B4" s="24" t="s">
        <v>18</v>
      </c>
      <c r="C4" s="23" t="s">
        <v>19</v>
      </c>
      <c r="D4" s="25" t="s">
        <v>20</v>
      </c>
      <c r="E4" s="25" t="s">
        <v>21</v>
      </c>
      <c r="F4" s="25" t="s">
        <v>22</v>
      </c>
      <c r="G4" s="25" t="s">
        <v>23</v>
      </c>
      <c r="H4" s="25" t="s">
        <v>24</v>
      </c>
      <c r="I4" s="26" t="s">
        <v>25</v>
      </c>
      <c r="J4" s="23" t="s">
        <v>26</v>
      </c>
      <c r="K4" s="23" t="s">
        <v>27</v>
      </c>
    </row>
    <row r="5" spans="1:11" ht="30">
      <c r="A5" s="84" t="s">
        <v>28</v>
      </c>
      <c r="B5" s="28" t="s">
        <v>29</v>
      </c>
      <c r="C5" s="29" t="s">
        <v>30</v>
      </c>
      <c r="D5" s="30" t="s">
        <v>31</v>
      </c>
      <c r="E5" s="30" t="s">
        <v>32</v>
      </c>
      <c r="F5" s="30" t="s">
        <v>31</v>
      </c>
      <c r="G5" s="30" t="s">
        <v>31</v>
      </c>
      <c r="H5" s="29" t="s">
        <v>31</v>
      </c>
      <c r="I5" s="31" t="s">
        <v>33</v>
      </c>
      <c r="J5" s="29"/>
      <c r="K5" s="29" t="s">
        <v>34</v>
      </c>
    </row>
    <row r="6" spans="1:11" ht="19.899999999999999" customHeight="1">
      <c r="A6" s="85" t="s">
        <v>35</v>
      </c>
      <c r="B6" s="33"/>
      <c r="C6" s="34"/>
      <c r="D6" s="10"/>
      <c r="E6" s="10"/>
      <c r="F6" s="10"/>
      <c r="G6" s="10"/>
      <c r="H6" s="10"/>
      <c r="I6" s="14"/>
      <c r="J6" s="22"/>
      <c r="K6" s="22"/>
    </row>
    <row r="7" spans="1:11" ht="19.899999999999999" customHeight="1">
      <c r="A7" s="85" t="s">
        <v>36</v>
      </c>
      <c r="B7" s="24"/>
      <c r="C7" s="92"/>
      <c r="D7" s="98">
        <f>C7*(60/D3)</f>
        <v>0</v>
      </c>
      <c r="E7" s="3"/>
      <c r="F7" s="96">
        <f>(E7/10)*E3</f>
        <v>0</v>
      </c>
      <c r="G7" s="3"/>
      <c r="H7" s="98">
        <f>SUM(D7,F7,G7)</f>
        <v>0</v>
      </c>
      <c r="I7" s="102">
        <f>I3+TIME(0,H7,0)</f>
        <v>0.41666666666666669</v>
      </c>
      <c r="J7" s="36"/>
      <c r="K7" s="23"/>
    </row>
    <row r="8" spans="1:11" ht="19.899999999999999" customHeight="1">
      <c r="A8" s="85" t="s">
        <v>37</v>
      </c>
      <c r="B8" s="37"/>
      <c r="C8" s="93"/>
      <c r="D8" s="99"/>
      <c r="E8" s="10"/>
      <c r="F8" s="97"/>
      <c r="G8" s="10"/>
      <c r="H8" s="99"/>
      <c r="I8" s="103"/>
      <c r="J8" s="27"/>
      <c r="K8" s="38"/>
    </row>
    <row r="9" spans="1:11" ht="19.899999999999999" customHeight="1">
      <c r="A9" s="85" t="s">
        <v>38</v>
      </c>
      <c r="B9" s="24"/>
      <c r="C9" s="92"/>
      <c r="D9" s="98">
        <f>C9*(60/D3)</f>
        <v>0</v>
      </c>
      <c r="E9" s="3"/>
      <c r="F9" s="96">
        <f>(E9/10)*E3</f>
        <v>0</v>
      </c>
      <c r="G9" s="3"/>
      <c r="H9" s="98">
        <f>SUM(D9,F9,G9)</f>
        <v>0</v>
      </c>
      <c r="I9" s="102">
        <f>I7+TIME(0,H9,0)</f>
        <v>0.41666666666666669</v>
      </c>
      <c r="J9" s="39"/>
      <c r="K9" s="23"/>
    </row>
    <row r="10" spans="1:11" ht="19.899999999999999" customHeight="1">
      <c r="A10" s="85" t="s">
        <v>37</v>
      </c>
      <c r="B10" s="37"/>
      <c r="C10" s="93"/>
      <c r="D10" s="99"/>
      <c r="E10" s="20"/>
      <c r="F10" s="97"/>
      <c r="G10" s="10"/>
      <c r="H10" s="99"/>
      <c r="I10" s="103"/>
      <c r="J10" s="27"/>
      <c r="K10" s="38"/>
    </row>
    <row r="11" spans="1:11" ht="19.899999999999999" customHeight="1">
      <c r="A11" s="85" t="s">
        <v>39</v>
      </c>
      <c r="B11" s="24"/>
      <c r="C11" s="92"/>
      <c r="D11" s="98">
        <f>C11*(60/D3)</f>
        <v>0</v>
      </c>
      <c r="E11" s="3"/>
      <c r="F11" s="96">
        <f>(E11/10)*E3</f>
        <v>0</v>
      </c>
      <c r="G11" s="3"/>
      <c r="H11" s="98">
        <f>SUM(D11,F11,G11)</f>
        <v>0</v>
      </c>
      <c r="I11" s="102">
        <f>I9+TIME(0,H11,0)</f>
        <v>0.41666666666666669</v>
      </c>
      <c r="J11" s="39"/>
      <c r="K11" s="23"/>
    </row>
    <row r="12" spans="1:11" ht="19.899999999999999" customHeight="1">
      <c r="A12" s="85" t="s">
        <v>37</v>
      </c>
      <c r="B12" s="37"/>
      <c r="C12" s="93"/>
      <c r="D12" s="99"/>
      <c r="E12" s="20"/>
      <c r="F12" s="97"/>
      <c r="G12" s="10"/>
      <c r="H12" s="99"/>
      <c r="I12" s="103"/>
      <c r="J12" s="27"/>
      <c r="K12" s="38"/>
    </row>
    <row r="13" spans="1:11" ht="19.899999999999999" customHeight="1">
      <c r="A13" s="85" t="s">
        <v>38</v>
      </c>
      <c r="B13" s="24"/>
      <c r="C13" s="92"/>
      <c r="D13" s="98">
        <f>C13*(60/D3)</f>
        <v>0</v>
      </c>
      <c r="E13" s="3"/>
      <c r="F13" s="96">
        <f>(E13/10)*E3</f>
        <v>0</v>
      </c>
      <c r="G13" s="3"/>
      <c r="H13" s="98">
        <f>SUM(D13,F13,G13)</f>
        <v>0</v>
      </c>
      <c r="I13" s="102">
        <f>I11+TIME(0,H13,0)</f>
        <v>0.41666666666666669</v>
      </c>
      <c r="J13" s="39"/>
      <c r="K13" s="23"/>
    </row>
    <row r="14" spans="1:11" ht="19.899999999999999" customHeight="1">
      <c r="A14" s="85" t="s">
        <v>37</v>
      </c>
      <c r="B14" s="37"/>
      <c r="C14" s="93"/>
      <c r="D14" s="99"/>
      <c r="E14" s="10"/>
      <c r="F14" s="97"/>
      <c r="G14" s="10"/>
      <c r="H14" s="99"/>
      <c r="I14" s="103"/>
      <c r="J14" s="27"/>
      <c r="K14" s="38"/>
    </row>
    <row r="15" spans="1:11" ht="19.899999999999999" customHeight="1">
      <c r="A15" s="85" t="s">
        <v>38</v>
      </c>
      <c r="B15" s="24"/>
      <c r="C15" s="92"/>
      <c r="D15" s="98">
        <f>C15*(60/D3)</f>
        <v>0</v>
      </c>
      <c r="E15" s="3"/>
      <c r="F15" s="96">
        <f>(E15/10)*E3</f>
        <v>0</v>
      </c>
      <c r="G15" s="3"/>
      <c r="H15" s="98">
        <f>SUM(D15,F15,G15)</f>
        <v>0</v>
      </c>
      <c r="I15" s="102">
        <f>I13+TIME(0,H15,0)</f>
        <v>0.41666666666666669</v>
      </c>
      <c r="J15" s="39"/>
      <c r="K15" s="23"/>
    </row>
    <row r="16" spans="1:11" ht="19.899999999999999" customHeight="1">
      <c r="A16" s="85" t="s">
        <v>37</v>
      </c>
      <c r="B16" s="37"/>
      <c r="C16" s="93"/>
      <c r="D16" s="99"/>
      <c r="E16" s="10"/>
      <c r="F16" s="97"/>
      <c r="G16" s="10"/>
      <c r="H16" s="99"/>
      <c r="I16" s="103"/>
      <c r="J16" s="27"/>
      <c r="K16" s="38"/>
    </row>
    <row r="17" spans="1:11" ht="19.899999999999999" customHeight="1">
      <c r="A17" s="85" t="s">
        <v>38</v>
      </c>
      <c r="B17" s="24"/>
      <c r="C17" s="92"/>
      <c r="D17" s="98">
        <f>C17*(60/D3)</f>
        <v>0</v>
      </c>
      <c r="E17" s="3"/>
      <c r="F17" s="96">
        <f>(E17/10)*E3</f>
        <v>0</v>
      </c>
      <c r="G17" s="3"/>
      <c r="H17" s="98">
        <f>SUM(D17,F17,G17)</f>
        <v>0</v>
      </c>
      <c r="I17" s="102">
        <f>I15+TIME(0,H17,0)</f>
        <v>0.41666666666666669</v>
      </c>
      <c r="J17" s="39"/>
      <c r="K17" s="23"/>
    </row>
    <row r="18" spans="1:11" ht="19.899999999999999" customHeight="1">
      <c r="A18" s="85" t="s">
        <v>40</v>
      </c>
      <c r="B18" s="37"/>
      <c r="C18" s="93"/>
      <c r="D18" s="99"/>
      <c r="E18" s="10"/>
      <c r="F18" s="97"/>
      <c r="G18" s="10"/>
      <c r="H18" s="99"/>
      <c r="I18" s="103"/>
      <c r="J18" s="27"/>
      <c r="K18" s="38"/>
    </row>
    <row r="19" spans="1:11" ht="19.899999999999999" customHeight="1">
      <c r="A19" s="85" t="s">
        <v>38</v>
      </c>
      <c r="B19" s="24"/>
      <c r="C19" s="92"/>
      <c r="D19" s="98">
        <f>C19*(60/D3)</f>
        <v>0</v>
      </c>
      <c r="E19" s="3"/>
      <c r="F19" s="96">
        <f>(E19/10)*E3</f>
        <v>0</v>
      </c>
      <c r="G19" s="3"/>
      <c r="H19" s="98">
        <f>SUM(D19,F19,G19)</f>
        <v>0</v>
      </c>
      <c r="I19" s="102">
        <f>I17+TIME(0,H19,0)</f>
        <v>0.41666666666666669</v>
      </c>
      <c r="J19" s="39"/>
      <c r="K19" s="23"/>
    </row>
    <row r="20" spans="1:11" ht="19.899999999999999" customHeight="1">
      <c r="A20" s="85" t="s">
        <v>40</v>
      </c>
      <c r="B20" s="37"/>
      <c r="C20" s="93"/>
      <c r="D20" s="99"/>
      <c r="E20" s="10"/>
      <c r="F20" s="97"/>
      <c r="G20" s="10"/>
      <c r="H20" s="99"/>
      <c r="I20" s="103"/>
      <c r="J20" s="27"/>
      <c r="K20" s="38"/>
    </row>
    <row r="21" spans="1:11" ht="19.899999999999999" customHeight="1">
      <c r="A21" s="85" t="s">
        <v>38</v>
      </c>
      <c r="B21" s="24"/>
      <c r="C21" s="92"/>
      <c r="D21" s="98">
        <f>C21*(60/D3)</f>
        <v>0</v>
      </c>
      <c r="E21" s="3"/>
      <c r="F21" s="96">
        <f>(E21/10)*E3</f>
        <v>0</v>
      </c>
      <c r="G21" s="3"/>
      <c r="H21" s="98">
        <f>SUM(D21,F21,G21)</f>
        <v>0</v>
      </c>
      <c r="I21" s="102">
        <f>I19+TIME(0,H21,0)</f>
        <v>0.41666666666666669</v>
      </c>
      <c r="J21" s="39"/>
      <c r="K21" s="35"/>
    </row>
    <row r="22" spans="1:11" ht="19.899999999999999" customHeight="1">
      <c r="A22" s="85" t="s">
        <v>37</v>
      </c>
      <c r="B22" s="37"/>
      <c r="C22" s="93"/>
      <c r="D22" s="99"/>
      <c r="E22" s="10"/>
      <c r="F22" s="97"/>
      <c r="G22" s="10"/>
      <c r="H22" s="99"/>
      <c r="I22" s="103"/>
      <c r="J22" s="27"/>
      <c r="K22" s="38"/>
    </row>
    <row r="23" spans="1:11" ht="14.1" customHeight="1">
      <c r="A23" s="86" t="s">
        <v>41</v>
      </c>
      <c r="B23" s="40"/>
      <c r="C23" s="94">
        <f>SUM(C7:C22)</f>
        <v>0</v>
      </c>
      <c r="D23" s="94">
        <f>SUM(D7:D21)</f>
        <v>0</v>
      </c>
      <c r="E23" s="19">
        <f>SUM(E7:E22)</f>
        <v>0</v>
      </c>
      <c r="F23" s="81">
        <f>SUM(F7:F21)</f>
        <v>0</v>
      </c>
      <c r="G23" s="82">
        <f>SUM(G7:G22)</f>
        <v>0</v>
      </c>
      <c r="H23" s="94">
        <f>SUM(H7:H21)</f>
        <v>0</v>
      </c>
      <c r="I23" s="21"/>
      <c r="J23" s="42" t="s">
        <v>42</v>
      </c>
      <c r="K23" s="43"/>
    </row>
    <row r="24" spans="1:11" ht="16.899999999999999" customHeight="1">
      <c r="A24" s="87"/>
      <c r="B24" s="45" t="s">
        <v>43</v>
      </c>
      <c r="C24" s="46"/>
      <c r="D24" s="47" t="s">
        <v>44</v>
      </c>
      <c r="E24" s="47"/>
      <c r="F24" s="48" t="s">
        <v>45</v>
      </c>
      <c r="G24" s="49"/>
      <c r="H24" s="110" t="s">
        <v>46</v>
      </c>
      <c r="I24" s="111"/>
      <c r="J24" s="52" t="s">
        <v>47</v>
      </c>
      <c r="K24" s="53"/>
    </row>
    <row r="25" spans="1:11" ht="16.899999999999999" customHeight="1">
      <c r="A25" s="88" t="s">
        <v>48</v>
      </c>
      <c r="B25" s="54"/>
      <c r="C25" s="55"/>
      <c r="D25" s="50"/>
      <c r="E25" s="51"/>
      <c r="F25" s="56"/>
      <c r="G25" s="51"/>
      <c r="H25" s="50"/>
      <c r="I25" s="57"/>
      <c r="J25" s="52" t="s">
        <v>49</v>
      </c>
      <c r="K25" s="53"/>
    </row>
    <row r="26" spans="1:11" ht="16.899999999999999" customHeight="1">
      <c r="A26" s="88" t="s">
        <v>50</v>
      </c>
      <c r="B26" s="54"/>
      <c r="C26" s="58"/>
      <c r="D26" s="50"/>
      <c r="E26" s="51"/>
      <c r="F26" s="59"/>
      <c r="G26" s="51"/>
      <c r="H26" s="50"/>
      <c r="I26" s="60"/>
      <c r="J26" s="52" t="s">
        <v>51</v>
      </c>
      <c r="K26" s="53"/>
    </row>
    <row r="27" spans="1:11" ht="16.899999999999999" customHeight="1">
      <c r="A27" s="89" t="s">
        <v>52</v>
      </c>
      <c r="B27" s="61"/>
      <c r="C27" s="62"/>
      <c r="D27" s="63"/>
      <c r="E27" s="63"/>
      <c r="F27" s="63"/>
      <c r="G27" s="63"/>
      <c r="H27" s="63"/>
      <c r="I27" s="64"/>
      <c r="J27" s="65" t="s">
        <v>53</v>
      </c>
      <c r="K27" s="66"/>
    </row>
  </sheetData>
  <mergeCells count="3">
    <mergeCell ref="B1:C1"/>
    <mergeCell ref="A2:A3"/>
    <mergeCell ref="H24:I24"/>
  </mergeCells>
  <pageMargins left="0.19685039370078741" right="0.19685039370078741" top="0.19685039370078741" bottom="0.19685039370078741" header="0.11811023622047245" footer="0.11811023622047245"/>
  <pageSetup paperSize="9" scale="84" fitToHeight="0" orientation="landscape" useFirstPageNumber="1" r:id="rId1"/>
  <headerFooter alignWithMargins="0">
    <oddFooter>&amp;C&amp;"Arial,Regular"&amp;9 2a RP01 Route card template xlsx v1 Nov 2017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6"/>
  <sheetViews>
    <sheetView showGridLines="0" view="pageLayout" zoomScaleNormal="100" workbookViewId="0"/>
  </sheetViews>
  <sheetFormatPr defaultRowHeight="20.100000000000001" customHeight="1"/>
  <cols>
    <col min="1" max="1" width="23.125" style="1" customWidth="1"/>
    <col min="2" max="2" width="8.75" style="1" customWidth="1"/>
    <col min="3" max="4" width="9.375" style="1" customWidth="1"/>
    <col min="5" max="5" width="9.25" style="1" customWidth="1"/>
    <col min="6" max="6" width="10.125" style="1" customWidth="1"/>
    <col min="7" max="7" width="9.875" style="1" customWidth="1"/>
    <col min="8" max="8" width="10.5" style="1" customWidth="1"/>
    <col min="9" max="9" width="11.5" style="1" customWidth="1"/>
    <col min="10" max="11" width="14.625" style="1" customWidth="1"/>
    <col min="12" max="12" width="13.625" style="1" customWidth="1"/>
    <col min="13" max="256" width="10.25" style="1" customWidth="1"/>
  </cols>
  <sheetData>
    <row r="1" spans="1:12" ht="19.899999999999999" customHeight="1">
      <c r="A1" s="90" t="s">
        <v>54</v>
      </c>
      <c r="B1" s="106" t="s">
        <v>1</v>
      </c>
      <c r="C1" s="107"/>
      <c r="D1" s="3" t="s">
        <v>2</v>
      </c>
      <c r="E1" s="4" t="s">
        <v>3</v>
      </c>
      <c r="F1" s="4" t="s">
        <v>4</v>
      </c>
      <c r="G1" s="3" t="s">
        <v>5</v>
      </c>
      <c r="H1" s="3" t="s">
        <v>6</v>
      </c>
      <c r="I1" s="5" t="s">
        <v>7</v>
      </c>
      <c r="J1" s="67" t="s">
        <v>9</v>
      </c>
      <c r="K1" s="68" t="s">
        <v>55</v>
      </c>
      <c r="L1" s="69"/>
    </row>
    <row r="2" spans="1:12" ht="19.899999999999999" customHeight="1">
      <c r="A2" s="108"/>
      <c r="B2" s="8" t="s">
        <v>10</v>
      </c>
      <c r="C2" s="9"/>
      <c r="D2" s="10" t="s">
        <v>11</v>
      </c>
      <c r="E2" s="11" t="s">
        <v>12</v>
      </c>
      <c r="F2" s="12" t="s">
        <v>13</v>
      </c>
      <c r="G2" s="13"/>
      <c r="H2" s="13"/>
      <c r="I2" s="14"/>
      <c r="J2" s="70" t="s">
        <v>56</v>
      </c>
      <c r="K2" s="71"/>
      <c r="L2" s="72"/>
    </row>
    <row r="3" spans="1:12" ht="19.899999999999999" customHeight="1">
      <c r="A3" s="109"/>
      <c r="B3" s="17" t="s">
        <v>57</v>
      </c>
      <c r="C3" s="18"/>
      <c r="D3" s="78">
        <v>3</v>
      </c>
      <c r="E3" s="79">
        <v>1</v>
      </c>
      <c r="F3" s="20"/>
      <c r="G3" s="10"/>
      <c r="H3" s="10"/>
      <c r="I3" s="80">
        <v>0.41666666666666669</v>
      </c>
      <c r="J3" s="73" t="s">
        <v>58</v>
      </c>
      <c r="K3" s="74" t="s">
        <v>59</v>
      </c>
      <c r="L3" s="75"/>
    </row>
    <row r="4" spans="1:12" ht="45">
      <c r="A4" s="91" t="s">
        <v>62</v>
      </c>
      <c r="B4" s="24" t="s">
        <v>18</v>
      </c>
      <c r="C4" s="23" t="s">
        <v>19</v>
      </c>
      <c r="D4" s="25" t="s">
        <v>20</v>
      </c>
      <c r="E4" s="25" t="s">
        <v>21</v>
      </c>
      <c r="F4" s="25" t="s">
        <v>22</v>
      </c>
      <c r="G4" s="25" t="s">
        <v>23</v>
      </c>
      <c r="H4" s="25" t="s">
        <v>24</v>
      </c>
      <c r="I4" s="26" t="s">
        <v>25</v>
      </c>
      <c r="J4" s="113" t="s">
        <v>26</v>
      </c>
      <c r="K4" s="113"/>
      <c r="L4" s="23" t="s">
        <v>27</v>
      </c>
    </row>
    <row r="5" spans="1:12" ht="30">
      <c r="A5" s="84" t="s">
        <v>28</v>
      </c>
      <c r="B5" s="28" t="s">
        <v>29</v>
      </c>
      <c r="C5" s="29" t="s">
        <v>30</v>
      </c>
      <c r="D5" s="30" t="s">
        <v>31</v>
      </c>
      <c r="E5" s="30" t="s">
        <v>32</v>
      </c>
      <c r="F5" s="30" t="s">
        <v>31</v>
      </c>
      <c r="G5" s="30" t="s">
        <v>31</v>
      </c>
      <c r="H5" s="29" t="s">
        <v>31</v>
      </c>
      <c r="I5" s="76" t="s">
        <v>33</v>
      </c>
      <c r="J5" s="114"/>
      <c r="K5" s="114"/>
      <c r="L5" s="29" t="s">
        <v>34</v>
      </c>
    </row>
    <row r="6" spans="1:12" ht="19.899999999999999" customHeight="1">
      <c r="A6" s="85" t="s">
        <v>35</v>
      </c>
      <c r="B6" s="33"/>
      <c r="C6" s="34"/>
      <c r="D6" s="10"/>
      <c r="E6" s="10"/>
      <c r="F6" s="10"/>
      <c r="G6" s="10"/>
      <c r="H6" s="10"/>
      <c r="I6" s="14"/>
      <c r="J6" s="115"/>
      <c r="K6" s="115"/>
      <c r="L6" s="22"/>
    </row>
    <row r="7" spans="1:12" ht="19.899999999999999" customHeight="1">
      <c r="A7" s="85" t="s">
        <v>36</v>
      </c>
      <c r="B7" s="24"/>
      <c r="C7" s="92"/>
      <c r="D7" s="101">
        <f>C7*(60/D3)</f>
        <v>0</v>
      </c>
      <c r="E7" s="3"/>
      <c r="F7" s="100">
        <f>(E7/10)*E3</f>
        <v>0</v>
      </c>
      <c r="G7" s="3"/>
      <c r="H7" s="101">
        <f>SUM(D7,F7,G7)</f>
        <v>0</v>
      </c>
      <c r="I7" s="104">
        <f>I3+TIME(0,H7,0)</f>
        <v>0.41666666666666669</v>
      </c>
      <c r="J7" s="112"/>
      <c r="K7" s="112"/>
      <c r="L7" s="23"/>
    </row>
    <row r="8" spans="1:12" ht="19.899999999999999" customHeight="1">
      <c r="A8" s="85" t="s">
        <v>37</v>
      </c>
      <c r="B8" s="37"/>
      <c r="C8" s="93"/>
      <c r="D8" s="99"/>
      <c r="E8" s="10"/>
      <c r="F8" s="97"/>
      <c r="G8" s="10"/>
      <c r="H8" s="99"/>
      <c r="I8" s="103"/>
      <c r="J8" s="116"/>
      <c r="K8" s="116"/>
      <c r="L8" s="38"/>
    </row>
    <row r="9" spans="1:12" ht="19.899999999999999" customHeight="1">
      <c r="A9" s="85" t="s">
        <v>38</v>
      </c>
      <c r="B9" s="24"/>
      <c r="C9" s="92"/>
      <c r="D9" s="101">
        <f>C9*(60/D3)</f>
        <v>0</v>
      </c>
      <c r="E9" s="3"/>
      <c r="F9" s="100">
        <f>(E9/10)*E3</f>
        <v>0</v>
      </c>
      <c r="G9" s="3"/>
      <c r="H9" s="101">
        <f>SUM(D9,F9,G9)</f>
        <v>0</v>
      </c>
      <c r="I9" s="104">
        <f>I7+TIME(0,H9,0)</f>
        <v>0.41666666666666669</v>
      </c>
      <c r="J9" s="112"/>
      <c r="K9" s="112"/>
      <c r="L9" s="23"/>
    </row>
    <row r="10" spans="1:12" ht="19.899999999999999" customHeight="1">
      <c r="A10" s="85" t="s">
        <v>37</v>
      </c>
      <c r="B10" s="37"/>
      <c r="C10" s="93"/>
      <c r="D10" s="99"/>
      <c r="E10" s="20"/>
      <c r="F10" s="97"/>
      <c r="G10" s="10"/>
      <c r="H10" s="99"/>
      <c r="I10" s="103"/>
      <c r="J10" s="116"/>
      <c r="K10" s="116"/>
      <c r="L10" s="38"/>
    </row>
    <row r="11" spans="1:12" ht="19.899999999999999" customHeight="1">
      <c r="A11" s="85" t="s">
        <v>39</v>
      </c>
      <c r="B11" s="24"/>
      <c r="C11" s="92"/>
      <c r="D11" s="101">
        <f>C11*(60/D3)</f>
        <v>0</v>
      </c>
      <c r="E11" s="3"/>
      <c r="F11" s="100">
        <f>(E11/10)*E3</f>
        <v>0</v>
      </c>
      <c r="G11" s="3"/>
      <c r="H11" s="101">
        <f>SUM(D11,F11,G11)</f>
        <v>0</v>
      </c>
      <c r="I11" s="104">
        <f>I9+TIME(0,H11,0)</f>
        <v>0.41666666666666669</v>
      </c>
      <c r="J11" s="112"/>
      <c r="K11" s="112"/>
      <c r="L11" s="23"/>
    </row>
    <row r="12" spans="1:12" ht="19.899999999999999" customHeight="1">
      <c r="A12" s="85" t="s">
        <v>37</v>
      </c>
      <c r="B12" s="37"/>
      <c r="C12" s="93"/>
      <c r="D12" s="99"/>
      <c r="E12" s="20"/>
      <c r="F12" s="97"/>
      <c r="G12" s="10"/>
      <c r="H12" s="99"/>
      <c r="I12" s="103"/>
      <c r="J12" s="116"/>
      <c r="K12" s="116"/>
      <c r="L12" s="38"/>
    </row>
    <row r="13" spans="1:12" ht="19.899999999999999" customHeight="1">
      <c r="A13" s="85" t="s">
        <v>38</v>
      </c>
      <c r="B13" s="24"/>
      <c r="C13" s="92"/>
      <c r="D13" s="101">
        <f>C13*(60/D3)</f>
        <v>0</v>
      </c>
      <c r="E13" s="3"/>
      <c r="F13" s="100">
        <f>(E13/10)*E3</f>
        <v>0</v>
      </c>
      <c r="G13" s="3"/>
      <c r="H13" s="101">
        <f>SUM(D13,F13,G13)</f>
        <v>0</v>
      </c>
      <c r="I13" s="104">
        <f>I11+TIME(0,H13,0)</f>
        <v>0.41666666666666669</v>
      </c>
      <c r="J13" s="112"/>
      <c r="K13" s="112"/>
      <c r="L13" s="23"/>
    </row>
    <row r="14" spans="1:12" ht="19.899999999999999" customHeight="1">
      <c r="A14" s="85" t="s">
        <v>37</v>
      </c>
      <c r="B14" s="37"/>
      <c r="C14" s="93"/>
      <c r="D14" s="99"/>
      <c r="E14" s="10"/>
      <c r="F14" s="97"/>
      <c r="G14" s="10"/>
      <c r="H14" s="99"/>
      <c r="I14" s="103"/>
      <c r="J14" s="116"/>
      <c r="K14" s="116"/>
      <c r="L14" s="38"/>
    </row>
    <row r="15" spans="1:12" ht="19.899999999999999" customHeight="1">
      <c r="A15" s="85" t="s">
        <v>38</v>
      </c>
      <c r="B15" s="24"/>
      <c r="C15" s="92"/>
      <c r="D15" s="101">
        <f>C15*(60/D3)</f>
        <v>0</v>
      </c>
      <c r="E15" s="3"/>
      <c r="F15" s="100">
        <f>(E15/10)*E3</f>
        <v>0</v>
      </c>
      <c r="G15" s="3"/>
      <c r="H15" s="101">
        <f>SUM(D15,F15,G15)</f>
        <v>0</v>
      </c>
      <c r="I15" s="104">
        <f>I13+TIME(0,H15,0)</f>
        <v>0.41666666666666669</v>
      </c>
      <c r="J15" s="112"/>
      <c r="K15" s="112"/>
      <c r="L15" s="23"/>
    </row>
    <row r="16" spans="1:12" ht="19.899999999999999" customHeight="1">
      <c r="A16" s="85" t="s">
        <v>37</v>
      </c>
      <c r="B16" s="37"/>
      <c r="C16" s="93"/>
      <c r="D16" s="99"/>
      <c r="E16" s="10"/>
      <c r="F16" s="97"/>
      <c r="G16" s="10"/>
      <c r="H16" s="99"/>
      <c r="I16" s="103"/>
      <c r="J16" s="116"/>
      <c r="K16" s="116"/>
      <c r="L16" s="38"/>
    </row>
    <row r="17" spans="1:12" ht="19.899999999999999" customHeight="1">
      <c r="A17" s="85" t="s">
        <v>38</v>
      </c>
      <c r="B17" s="24"/>
      <c r="C17" s="92"/>
      <c r="D17" s="101">
        <f>C17*(60/D3)</f>
        <v>0</v>
      </c>
      <c r="E17" s="3"/>
      <c r="F17" s="100">
        <f>(E17/10)*E3</f>
        <v>0</v>
      </c>
      <c r="G17" s="3"/>
      <c r="H17" s="101">
        <f>SUM(D17,F17,G17)</f>
        <v>0</v>
      </c>
      <c r="I17" s="104">
        <f>I15+TIME(0,H17,0)</f>
        <v>0.41666666666666669</v>
      </c>
      <c r="J17" s="112"/>
      <c r="K17" s="112"/>
      <c r="L17" s="23"/>
    </row>
    <row r="18" spans="1:12" ht="19.899999999999999" customHeight="1">
      <c r="A18" s="85" t="s">
        <v>40</v>
      </c>
      <c r="B18" s="37"/>
      <c r="C18" s="93"/>
      <c r="D18" s="99"/>
      <c r="E18" s="10"/>
      <c r="F18" s="97"/>
      <c r="G18" s="10"/>
      <c r="H18" s="99"/>
      <c r="I18" s="103"/>
      <c r="J18" s="116"/>
      <c r="K18" s="116"/>
      <c r="L18" s="38"/>
    </row>
    <row r="19" spans="1:12" ht="19.899999999999999" customHeight="1">
      <c r="A19" s="85" t="s">
        <v>38</v>
      </c>
      <c r="B19" s="24"/>
      <c r="C19" s="92"/>
      <c r="D19" s="101">
        <f>C19*(60/D3)</f>
        <v>0</v>
      </c>
      <c r="E19" s="3"/>
      <c r="F19" s="100">
        <f>(E19/10)*E3</f>
        <v>0</v>
      </c>
      <c r="G19" s="3"/>
      <c r="H19" s="101">
        <f>SUM(D19,F19,G19)</f>
        <v>0</v>
      </c>
      <c r="I19" s="104">
        <f>I17+TIME(0,H19,0)</f>
        <v>0.41666666666666669</v>
      </c>
      <c r="J19" s="112"/>
      <c r="K19" s="112"/>
      <c r="L19" s="23"/>
    </row>
    <row r="20" spans="1:12" ht="19.899999999999999" customHeight="1">
      <c r="A20" s="85" t="s">
        <v>40</v>
      </c>
      <c r="B20" s="37"/>
      <c r="C20" s="93"/>
      <c r="D20" s="99"/>
      <c r="E20" s="10"/>
      <c r="F20" s="97"/>
      <c r="G20" s="10"/>
      <c r="H20" s="99"/>
      <c r="I20" s="103"/>
      <c r="J20" s="116"/>
      <c r="K20" s="116"/>
      <c r="L20" s="38"/>
    </row>
    <row r="21" spans="1:12" ht="19.899999999999999" customHeight="1">
      <c r="A21" s="85" t="s">
        <v>38</v>
      </c>
      <c r="B21" s="24"/>
      <c r="C21" s="92"/>
      <c r="D21" s="101">
        <f>C21*(60/D3)</f>
        <v>0</v>
      </c>
      <c r="E21" s="3"/>
      <c r="F21" s="100">
        <f>(E21/10)*E3</f>
        <v>0</v>
      </c>
      <c r="G21" s="3"/>
      <c r="H21" s="101">
        <f>SUM(D21,F21,G21)</f>
        <v>0</v>
      </c>
      <c r="I21" s="104">
        <f>I19+TIME(0,H21,0)</f>
        <v>0.41666666666666669</v>
      </c>
      <c r="J21" s="112"/>
      <c r="K21" s="112"/>
      <c r="L21" s="35"/>
    </row>
    <row r="22" spans="1:12" ht="19.899999999999999" customHeight="1">
      <c r="A22" s="85" t="s">
        <v>37</v>
      </c>
      <c r="B22" s="37"/>
      <c r="C22" s="93"/>
      <c r="D22" s="99"/>
      <c r="E22" s="10"/>
      <c r="F22" s="97"/>
      <c r="G22" s="10"/>
      <c r="H22" s="99"/>
      <c r="I22" s="103"/>
      <c r="J22" s="116"/>
      <c r="K22" s="116"/>
      <c r="L22" s="38"/>
    </row>
    <row r="23" spans="1:12" ht="19.899999999999999" customHeight="1">
      <c r="A23" s="86" t="s">
        <v>41</v>
      </c>
      <c r="B23" s="40"/>
      <c r="C23" s="95">
        <f>SUM(C7:C22)</f>
        <v>0</v>
      </c>
      <c r="D23" s="95">
        <f>SUM(D7:D21)</f>
        <v>0</v>
      </c>
      <c r="E23" s="19">
        <f>SUM(E7:E21)</f>
        <v>0</v>
      </c>
      <c r="F23" s="41">
        <f>SUM(F7:F21)</f>
        <v>0</v>
      </c>
      <c r="G23" s="19">
        <f>SUM(G7:G21)</f>
        <v>0</v>
      </c>
      <c r="H23" s="95">
        <f>SUM(H7:H21)</f>
        <v>0</v>
      </c>
      <c r="I23" s="105"/>
      <c r="J23" s="117"/>
      <c r="K23" s="117"/>
      <c r="L23" s="44"/>
    </row>
    <row r="24" spans="1:12" ht="19.899999999999999" customHeight="1">
      <c r="A24" s="89" t="s">
        <v>60</v>
      </c>
      <c r="B24" s="61"/>
      <c r="C24" s="62"/>
      <c r="D24" s="63"/>
      <c r="E24" s="63"/>
      <c r="F24" s="63"/>
      <c r="G24" s="63"/>
      <c r="H24" s="63"/>
      <c r="I24" s="64"/>
      <c r="J24" s="118"/>
      <c r="K24" s="118"/>
      <c r="L24" s="77"/>
    </row>
    <row r="25" spans="1:12" ht="21.2" customHeight="1">
      <c r="A25" s="87"/>
      <c r="B25" s="54"/>
      <c r="C25" s="58"/>
      <c r="D25" s="50"/>
      <c r="E25" s="51"/>
      <c r="F25" s="50"/>
      <c r="G25" s="51"/>
      <c r="H25" s="50"/>
      <c r="I25" s="57"/>
      <c r="J25" s="32" t="s">
        <v>61</v>
      </c>
      <c r="K25" s="32"/>
      <c r="L25" s="32"/>
    </row>
    <row r="26" spans="1:12" ht="21.2" customHeight="1">
      <c r="A26" s="49"/>
      <c r="B26" s="54"/>
      <c r="C26" s="58"/>
      <c r="D26" s="50"/>
      <c r="E26" s="51"/>
      <c r="F26" s="50"/>
      <c r="G26" s="51"/>
      <c r="H26" s="50"/>
      <c r="I26" s="57"/>
      <c r="J26" s="32"/>
      <c r="K26" s="32"/>
      <c r="L26" s="32"/>
    </row>
  </sheetData>
  <mergeCells count="23">
    <mergeCell ref="J20:K20"/>
    <mergeCell ref="J21:K21"/>
    <mergeCell ref="J22:K22"/>
    <mergeCell ref="J23:K23"/>
    <mergeCell ref="J24:K24"/>
    <mergeCell ref="J19:K19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7:K7"/>
    <mergeCell ref="B1:C1"/>
    <mergeCell ref="A2:A3"/>
    <mergeCell ref="J4:K4"/>
    <mergeCell ref="J5:K5"/>
    <mergeCell ref="J6:K6"/>
  </mergeCells>
  <pageMargins left="0.19685039370078741" right="0.19685039370078741" top="0.19685039370078741" bottom="0.19685039370078741" header="0.11811023622047245" footer="0.11811023622047245"/>
  <pageSetup paperSize="9" scale="91" fitToHeight="0" orientation="landscape" useFirstPageNumber="1" r:id="rId1"/>
  <headerFooter alignWithMargins="0">
    <oddFooter>&amp;C&amp;"Arial,Regular"&amp;9 2a RP01 Route card template xlsx v1 Nov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Front main info - Table 1</vt:lpstr>
      <vt:lpstr>Back alt route - Table 1</vt:lpstr>
      <vt:lpstr>'Front main info - 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Neal, Rebecca</dc:creator>
  <cp:lastModifiedBy>Sarah Webber</cp:lastModifiedBy>
  <cp:lastPrinted>2017-11-02T20:31:39Z</cp:lastPrinted>
  <dcterms:created xsi:type="dcterms:W3CDTF">2017-03-09T07:59:35Z</dcterms:created>
  <dcterms:modified xsi:type="dcterms:W3CDTF">2019-07-16T11:19:46Z</dcterms:modified>
</cp:coreProperties>
</file>